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Formularz" sheetId="1" r:id="rId1"/>
  </sheets>
  <definedNames>
    <definedName name="_xlnm.Print_Titles" localSheetId="0">'Formularz'!$2:$6</definedName>
  </definedNames>
  <calcPr fullCalcOnLoad="1"/>
</workbook>
</file>

<file path=xl/sharedStrings.xml><?xml version="1.0" encoding="utf-8"?>
<sst xmlns="http://schemas.openxmlformats.org/spreadsheetml/2006/main" count="109" uniqueCount="59">
  <si>
    <t/>
  </si>
  <si>
    <t>Nr pozycji</t>
  </si>
  <si>
    <t>Podstawa</t>
  </si>
  <si>
    <t>Opis</t>
  </si>
  <si>
    <t>Jm</t>
  </si>
  <si>
    <t>Ilość</t>
  </si>
  <si>
    <t>Cena jednost.</t>
  </si>
  <si>
    <t>Wartość</t>
  </si>
  <si>
    <t>E</t>
  </si>
  <si>
    <t>U</t>
  </si>
  <si>
    <t>Roboty rozbiórkowe</t>
  </si>
  <si>
    <t>D-01.02.04</t>
  </si>
  <si>
    <t>m</t>
  </si>
  <si>
    <t>D-05.03.11</t>
  </si>
  <si>
    <t>Frezowanie nawierzchni bitumicznej o gr. ok. 4-8 cm z wywiezieniem materiału po-frezowego</t>
  </si>
  <si>
    <t>m2</t>
  </si>
  <si>
    <t>Rozebranie krawężników betonowych 20x30 cm i 15x30 cm na podsypce cem.piaskowej</t>
  </si>
  <si>
    <t>Rozebranie nawierzchni z kostki kamiennej gr. 10-18 cm, betonowej gr. 8 cm, trylinki, płytki betonowej na podsypce piaskowo - cementowej</t>
  </si>
  <si>
    <t>Rozebranie obrzeży 8x30 cm na podsypce piaskowej</t>
  </si>
  <si>
    <t>szt.</t>
  </si>
  <si>
    <t>m3</t>
  </si>
  <si>
    <t>Elementy ulic</t>
  </si>
  <si>
    <t>D-08.01.01</t>
  </si>
  <si>
    <t>Ława pod krawężniki betonowa z oporem z betonu C12/15</t>
  </si>
  <si>
    <t>Krawężniki betonowe wystające o wym. 20x30 cm na podsypce cem.piaskowej (dla promieni poniżej 10 m nalezy stosować krawężniki łukowe)</t>
  </si>
  <si>
    <t>D-08.03.01</t>
  </si>
  <si>
    <t>Obrzeża betonowe o wym. 30x8 cm na podsypce cem.piaskowej z wyp.spoin zaprawą cem.</t>
  </si>
  <si>
    <t>Poszerzenie i odtworzenie jezdni</t>
  </si>
  <si>
    <t>D-04.01.01</t>
  </si>
  <si>
    <t>Mechaniczne profilowanie i zagęszenie podłoża pod warstwy konstrukcyjne nawierzchni w gr.kat.I-IV</t>
  </si>
  <si>
    <t>D-04.05.01</t>
  </si>
  <si>
    <t>Podbudowa z gruntu stabilizowanego cementem o Rm= 2,5MPa - grub.warstwy po zagęszczeniu 15 cm</t>
  </si>
  <si>
    <t>D-04.04.02</t>
  </si>
  <si>
    <t>Podbudowa z kruszywa łamanego stabilizowanego mechanicznie (0/31,5) - warstwa dolna o grub.po zagęszcz. 20 cm</t>
  </si>
  <si>
    <t>D-04.03.01</t>
  </si>
  <si>
    <t>Skropienie nawierzchni emulsją asfaltową w ilości 0,5 kg/m2</t>
  </si>
  <si>
    <t>Skropienie nawierzchni emulsją asfaltową w ilości 0,3 kg/m2</t>
  </si>
  <si>
    <t>D-05.03.05</t>
  </si>
  <si>
    <t>Nawierzchnia jezdni</t>
  </si>
  <si>
    <t>D-04.08.01</t>
  </si>
  <si>
    <t>Wyrównanie istniejącej podbudowy Betonem Asfaltowym AC 16 W z wbudowaniem mechanicznym</t>
  </si>
  <si>
    <t>t</t>
  </si>
  <si>
    <t>D.03.02.01a</t>
  </si>
  <si>
    <t>Regulacja pionowa studzienek dla kratek ściekowych ulicznych</t>
  </si>
  <si>
    <t>Regulacja pionowa studzienek dla włazów kanałowych</t>
  </si>
  <si>
    <t>Nawierzchnia z Betonu Asfaltowego AC 11 S - warstwa ścieralna asfaltowa - grub.po zagęszcz. 4 cm</t>
  </si>
  <si>
    <t>Ręczne profilowanie i zagęszenie podłoża pod warstwy konstrukcyjne nawierzchni w gr.kat.I-II</t>
  </si>
  <si>
    <t>Podbudowa z gruntu stabilizowanego cementem o Rm= 1,5 MPa - grub.warstwy po zagęszczeniu 10 cm</t>
  </si>
  <si>
    <t>D-05.03.23</t>
  </si>
  <si>
    <t>Elementy Chodników, ciągów pieszo - rowerowych i zjazdów</t>
  </si>
  <si>
    <t>Ława pod obrzeża betonowa z oporem z betonu C12/15</t>
  </si>
  <si>
    <t>Chodniki i ciągi pieszo - rowerowe</t>
  </si>
  <si>
    <t>Razem netto</t>
  </si>
  <si>
    <t>Vat 23%</t>
  </si>
  <si>
    <t>Razem Brutto</t>
  </si>
  <si>
    <t>Podbudowa z kruszywa łamanego stabilizowanego mechanicznie (0/31,5) - warstwa górna  o grub.po zagęszcz. 5 cm</t>
  </si>
  <si>
    <t xml:space="preserve">KOSZTORYS </t>
  </si>
  <si>
    <t xml:space="preserve"> ul. Poniatowskiego w Pleszewie - odtworzenie nawierzchni po budowie kanalizacji</t>
  </si>
  <si>
    <t>Nawierzchnie z kostki brukowej betonowej bez-fazowej grub. 8 cm na podsypce cementowo-piaskowej - kostka rozbiórkowa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</si>
</sst>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##0.00;;"/>
    <numFmt numFmtId="167" formatCode="_-* #\ ##0.00\ &quot;zł&quot;_-;\-* #\ ##0.00\ &quot;zł&quot;_-;_-* &quot;-&quot;??\ &quot;zł&quot;_-;_-@_-"/>
    <numFmt numFmtId="168" formatCode="#,##0.00_ ;[Red]\-#,##0.00\ "/>
    <numFmt numFmtId="169" formatCode="#,##0.000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166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69" fontId="4" fillId="0" borderId="0" xfId="0" applyNumberFormat="1" applyFont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0" fontId="43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166" fontId="6" fillId="0" borderId="10" xfId="0" applyNumberFormat="1" applyFont="1" applyBorder="1" applyAlignment="1">
      <alignment horizontal="right" vertical="center" wrapText="1"/>
    </xf>
    <xf numFmtId="166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20">
      <selection activeCell="G36" sqref="G36:H38"/>
    </sheetView>
  </sheetViews>
  <sheetFormatPr defaultColWidth="9.140625" defaultRowHeight="12.75"/>
  <cols>
    <col min="1" max="1" width="9.140625" style="1" hidden="1" customWidth="1"/>
    <col min="2" max="2" width="9.00390625" style="1" customWidth="1"/>
    <col min="3" max="3" width="12.8515625" style="1" customWidth="1"/>
    <col min="4" max="4" width="40.00390625" style="1" customWidth="1"/>
    <col min="5" max="5" width="7.140625" style="1" customWidth="1"/>
    <col min="6" max="6" width="9.00390625" style="12" customWidth="1"/>
    <col min="7" max="7" width="10.57421875" style="1" customWidth="1"/>
    <col min="8" max="8" width="14.7109375" style="1" customWidth="1"/>
    <col min="9" max="9" width="3.57421875" style="3" customWidth="1"/>
    <col min="10" max="16384" width="9.140625" style="3" customWidth="1"/>
  </cols>
  <sheetData>
    <row r="1" spans="2:8" s="1" customFormat="1" ht="12.75" customHeight="1" hidden="1">
      <c r="B1" s="24"/>
      <c r="C1" s="24"/>
      <c r="D1" s="24"/>
      <c r="E1" s="24"/>
      <c r="F1" s="24"/>
      <c r="G1" s="24"/>
      <c r="H1" s="24"/>
    </row>
    <row r="2" spans="2:8" ht="15.75">
      <c r="B2" s="32" t="s">
        <v>56</v>
      </c>
      <c r="C2" s="32"/>
      <c r="D2" s="32"/>
      <c r="E2" s="32"/>
      <c r="F2" s="32"/>
      <c r="G2" s="32"/>
      <c r="H2" s="32"/>
    </row>
    <row r="3" spans="2:8" ht="6" customHeight="1">
      <c r="B3" s="2"/>
      <c r="C3" s="2"/>
      <c r="D3" s="2"/>
      <c r="E3" s="2"/>
      <c r="F3" s="10"/>
      <c r="G3" s="2"/>
      <c r="H3" s="2"/>
    </row>
    <row r="4" spans="2:8" ht="12.75">
      <c r="B4" s="25" t="s">
        <v>57</v>
      </c>
      <c r="C4" s="25"/>
      <c r="D4" s="25"/>
      <c r="E4" s="25"/>
      <c r="F4" s="25"/>
      <c r="G4" s="25"/>
      <c r="H4" s="25"/>
    </row>
    <row r="5" spans="2:8" ht="12.75">
      <c r="B5" s="33" t="s">
        <v>0</v>
      </c>
      <c r="C5" s="33"/>
      <c r="D5" s="33"/>
      <c r="E5" s="33"/>
      <c r="F5" s="33"/>
      <c r="G5" s="33"/>
      <c r="H5" s="33"/>
    </row>
    <row r="6" spans="2:8" ht="25.5">
      <c r="B6" s="4" t="s">
        <v>1</v>
      </c>
      <c r="C6" s="4" t="s">
        <v>2</v>
      </c>
      <c r="D6" s="5" t="s">
        <v>3</v>
      </c>
      <c r="E6" s="5" t="s">
        <v>4</v>
      </c>
      <c r="F6" s="11" t="s">
        <v>5</v>
      </c>
      <c r="G6" s="5" t="s">
        <v>6</v>
      </c>
      <c r="H6" s="5" t="s">
        <v>7</v>
      </c>
    </row>
    <row r="7" spans="1:8" s="6" customFormat="1" ht="11.25">
      <c r="A7" s="6" t="s">
        <v>8</v>
      </c>
      <c r="B7" s="16"/>
      <c r="C7" s="26" t="s">
        <v>10</v>
      </c>
      <c r="D7" s="27"/>
      <c r="E7" s="27"/>
      <c r="F7" s="27"/>
      <c r="G7" s="27"/>
      <c r="H7" s="17"/>
    </row>
    <row r="8" spans="1:8" s="7" customFormat="1" ht="22.5">
      <c r="A8" s="7" t="s">
        <v>9</v>
      </c>
      <c r="B8" s="18">
        <v>1</v>
      </c>
      <c r="C8" s="18" t="s">
        <v>13</v>
      </c>
      <c r="D8" s="19" t="s">
        <v>14</v>
      </c>
      <c r="E8" s="18" t="s">
        <v>15</v>
      </c>
      <c r="F8" s="20">
        <v>100</v>
      </c>
      <c r="G8" s="21"/>
      <c r="H8" s="21"/>
    </row>
    <row r="9" spans="1:8" s="7" customFormat="1" ht="22.5">
      <c r="A9" s="7" t="s">
        <v>9</v>
      </c>
      <c r="B9" s="18">
        <v>2</v>
      </c>
      <c r="C9" s="18" t="s">
        <v>11</v>
      </c>
      <c r="D9" s="19" t="s">
        <v>16</v>
      </c>
      <c r="E9" s="18" t="s">
        <v>12</v>
      </c>
      <c r="F9" s="20">
        <v>150</v>
      </c>
      <c r="G9" s="21"/>
      <c r="H9" s="21"/>
    </row>
    <row r="10" spans="1:8" s="7" customFormat="1" ht="33.75">
      <c r="A10" s="7" t="s">
        <v>9</v>
      </c>
      <c r="B10" s="18">
        <v>3</v>
      </c>
      <c r="C10" s="18" t="s">
        <v>11</v>
      </c>
      <c r="D10" s="19" t="s">
        <v>17</v>
      </c>
      <c r="E10" s="18" t="s">
        <v>15</v>
      </c>
      <c r="F10" s="20">
        <v>135</v>
      </c>
      <c r="G10" s="21"/>
      <c r="H10" s="21"/>
    </row>
    <row r="11" spans="1:8" s="7" customFormat="1" ht="11.25">
      <c r="A11" s="7" t="s">
        <v>9</v>
      </c>
      <c r="B11" s="18">
        <v>4</v>
      </c>
      <c r="C11" s="18" t="s">
        <v>11</v>
      </c>
      <c r="D11" s="19" t="s">
        <v>18</v>
      </c>
      <c r="E11" s="18" t="s">
        <v>12</v>
      </c>
      <c r="F11" s="20">
        <v>105</v>
      </c>
      <c r="G11" s="21"/>
      <c r="H11" s="21"/>
    </row>
    <row r="12" spans="2:8" s="6" customFormat="1" ht="11.25">
      <c r="B12" s="30" t="str">
        <f>CONCATENATE("Razem - ",C7)</f>
        <v>Razem - Roboty rozbiórkowe</v>
      </c>
      <c r="C12" s="31"/>
      <c r="D12" s="31"/>
      <c r="E12" s="31"/>
      <c r="F12" s="31"/>
      <c r="G12" s="31"/>
      <c r="H12" s="22">
        <f>SUM(H8:H11)</f>
        <v>0</v>
      </c>
    </row>
    <row r="13" spans="1:8" s="6" customFormat="1" ht="11.25">
      <c r="A13" s="6" t="s">
        <v>8</v>
      </c>
      <c r="B13" s="16"/>
      <c r="C13" s="26" t="s">
        <v>21</v>
      </c>
      <c r="D13" s="27"/>
      <c r="E13" s="27"/>
      <c r="F13" s="27"/>
      <c r="G13" s="27"/>
      <c r="H13" s="17"/>
    </row>
    <row r="14" spans="1:8" s="7" customFormat="1" ht="22.5">
      <c r="A14" s="7" t="s">
        <v>9</v>
      </c>
      <c r="B14" s="18">
        <v>5</v>
      </c>
      <c r="C14" s="18" t="s">
        <v>22</v>
      </c>
      <c r="D14" s="19" t="s">
        <v>23</v>
      </c>
      <c r="E14" s="18" t="s">
        <v>20</v>
      </c>
      <c r="F14" s="20">
        <v>10.8</v>
      </c>
      <c r="G14" s="21"/>
      <c r="H14" s="21"/>
    </row>
    <row r="15" spans="1:8" s="7" customFormat="1" ht="33.75">
      <c r="A15" s="7" t="s">
        <v>9</v>
      </c>
      <c r="B15" s="18">
        <v>6</v>
      </c>
      <c r="C15" s="18" t="s">
        <v>22</v>
      </c>
      <c r="D15" s="19" t="s">
        <v>24</v>
      </c>
      <c r="E15" s="18" t="s">
        <v>12</v>
      </c>
      <c r="F15" s="20">
        <v>150</v>
      </c>
      <c r="G15" s="21"/>
      <c r="H15" s="21"/>
    </row>
    <row r="16" spans="2:8" s="6" customFormat="1" ht="11.25">
      <c r="B16" s="30" t="str">
        <f>CONCATENATE("Razem - ",C13)</f>
        <v>Razem - Elementy ulic</v>
      </c>
      <c r="C16" s="31"/>
      <c r="D16" s="31"/>
      <c r="E16" s="31"/>
      <c r="F16" s="31"/>
      <c r="G16" s="31"/>
      <c r="H16" s="22">
        <f>SUM(H14:H15)</f>
        <v>0</v>
      </c>
    </row>
    <row r="17" spans="1:8" s="6" customFormat="1" ht="11.25">
      <c r="A17" s="6" t="s">
        <v>8</v>
      </c>
      <c r="B17" s="16"/>
      <c r="C17" s="26" t="s">
        <v>27</v>
      </c>
      <c r="D17" s="27"/>
      <c r="E17" s="27"/>
      <c r="F17" s="27"/>
      <c r="G17" s="27"/>
      <c r="H17" s="17"/>
    </row>
    <row r="18" spans="1:8" s="7" customFormat="1" ht="22.5">
      <c r="A18" s="7" t="s">
        <v>9</v>
      </c>
      <c r="B18" s="18">
        <v>7</v>
      </c>
      <c r="C18" s="18" t="s">
        <v>28</v>
      </c>
      <c r="D18" s="19" t="s">
        <v>29</v>
      </c>
      <c r="E18" s="18" t="s">
        <v>15</v>
      </c>
      <c r="F18" s="20">
        <v>1277.5</v>
      </c>
      <c r="G18" s="21"/>
      <c r="H18" s="21"/>
    </row>
    <row r="19" spans="1:8" s="7" customFormat="1" ht="22.5">
      <c r="A19" s="7" t="s">
        <v>9</v>
      </c>
      <c r="B19" s="18">
        <v>8</v>
      </c>
      <c r="C19" s="18" t="s">
        <v>30</v>
      </c>
      <c r="D19" s="19" t="s">
        <v>31</v>
      </c>
      <c r="E19" s="18" t="s">
        <v>15</v>
      </c>
      <c r="F19" s="20">
        <v>1277.5</v>
      </c>
      <c r="G19" s="21"/>
      <c r="H19" s="21"/>
    </row>
    <row r="20" spans="1:8" s="7" customFormat="1" ht="33.75">
      <c r="A20" s="7" t="s">
        <v>9</v>
      </c>
      <c r="B20" s="18">
        <v>9</v>
      </c>
      <c r="C20" s="18" t="s">
        <v>32</v>
      </c>
      <c r="D20" s="19" t="s">
        <v>33</v>
      </c>
      <c r="E20" s="18" t="s">
        <v>15</v>
      </c>
      <c r="F20" s="20">
        <v>1277.5</v>
      </c>
      <c r="G20" s="21"/>
      <c r="H20" s="21"/>
    </row>
    <row r="21" spans="1:8" s="15" customFormat="1" ht="33.75">
      <c r="A21" s="15" t="s">
        <v>9</v>
      </c>
      <c r="B21" s="18">
        <v>10</v>
      </c>
      <c r="C21" s="18" t="s">
        <v>32</v>
      </c>
      <c r="D21" s="19" t="s">
        <v>55</v>
      </c>
      <c r="E21" s="18" t="s">
        <v>15</v>
      </c>
      <c r="F21" s="20">
        <v>650</v>
      </c>
      <c r="G21" s="21"/>
      <c r="H21" s="21"/>
    </row>
    <row r="22" spans="1:8" s="7" customFormat="1" ht="22.5">
      <c r="A22" s="7" t="s">
        <v>9</v>
      </c>
      <c r="B22" s="18">
        <v>11</v>
      </c>
      <c r="C22" s="18" t="s">
        <v>34</v>
      </c>
      <c r="D22" s="19" t="s">
        <v>35</v>
      </c>
      <c r="E22" s="18" t="s">
        <v>15</v>
      </c>
      <c r="F22" s="20">
        <v>650</v>
      </c>
      <c r="G22" s="21"/>
      <c r="H22" s="21"/>
    </row>
    <row r="23" spans="2:8" s="6" customFormat="1" ht="11.25">
      <c r="B23" s="30" t="str">
        <f>CONCATENATE("Razem - ",C17)</f>
        <v>Razem - Poszerzenie i odtworzenie jezdni</v>
      </c>
      <c r="C23" s="31"/>
      <c r="D23" s="31"/>
      <c r="E23" s="31"/>
      <c r="F23" s="31"/>
      <c r="G23" s="31"/>
      <c r="H23" s="22">
        <f>SUM(H18:H22)</f>
        <v>0</v>
      </c>
    </row>
    <row r="24" spans="1:8" s="6" customFormat="1" ht="11.25">
      <c r="A24" s="6" t="s">
        <v>8</v>
      </c>
      <c r="B24" s="16"/>
      <c r="C24" s="26" t="s">
        <v>38</v>
      </c>
      <c r="D24" s="27"/>
      <c r="E24" s="27"/>
      <c r="F24" s="27"/>
      <c r="G24" s="27"/>
      <c r="H24" s="17"/>
    </row>
    <row r="25" spans="1:8" s="7" customFormat="1" ht="22.5">
      <c r="A25" s="7" t="s">
        <v>9</v>
      </c>
      <c r="B25" s="18">
        <v>12</v>
      </c>
      <c r="C25" s="18" t="s">
        <v>39</v>
      </c>
      <c r="D25" s="19" t="s">
        <v>40</v>
      </c>
      <c r="E25" s="18" t="s">
        <v>41</v>
      </c>
      <c r="F25" s="20">
        <v>130</v>
      </c>
      <c r="G25" s="21"/>
      <c r="H25" s="21"/>
    </row>
    <row r="26" spans="1:8" s="7" customFormat="1" ht="22.5">
      <c r="A26" s="7" t="s">
        <v>9</v>
      </c>
      <c r="B26" s="18">
        <v>13</v>
      </c>
      <c r="C26" s="18" t="s">
        <v>42</v>
      </c>
      <c r="D26" s="19" t="s">
        <v>43</v>
      </c>
      <c r="E26" s="18" t="s">
        <v>19</v>
      </c>
      <c r="F26" s="20">
        <v>2</v>
      </c>
      <c r="G26" s="21"/>
      <c r="H26" s="21"/>
    </row>
    <row r="27" spans="1:8" s="7" customFormat="1" ht="22.5">
      <c r="A27" s="7" t="s">
        <v>9</v>
      </c>
      <c r="B27" s="18">
        <v>14</v>
      </c>
      <c r="C27" s="18" t="s">
        <v>42</v>
      </c>
      <c r="D27" s="19" t="s">
        <v>44</v>
      </c>
      <c r="E27" s="18" t="s">
        <v>19</v>
      </c>
      <c r="F27" s="20">
        <v>5</v>
      </c>
      <c r="G27" s="21"/>
      <c r="H27" s="21"/>
    </row>
    <row r="28" spans="1:8" s="7" customFormat="1" ht="22.5">
      <c r="A28" s="7" t="s">
        <v>9</v>
      </c>
      <c r="B28" s="18">
        <v>15</v>
      </c>
      <c r="C28" s="18" t="s">
        <v>34</v>
      </c>
      <c r="D28" s="19" t="s">
        <v>36</v>
      </c>
      <c r="E28" s="18" t="s">
        <v>15</v>
      </c>
      <c r="F28" s="20">
        <v>660</v>
      </c>
      <c r="G28" s="21"/>
      <c r="H28" s="21"/>
    </row>
    <row r="29" spans="1:8" s="7" customFormat="1" ht="33.75">
      <c r="A29" s="7" t="s">
        <v>9</v>
      </c>
      <c r="B29" s="18">
        <v>16</v>
      </c>
      <c r="C29" s="18" t="s">
        <v>37</v>
      </c>
      <c r="D29" s="19" t="s">
        <v>45</v>
      </c>
      <c r="E29" s="18" t="s">
        <v>15</v>
      </c>
      <c r="F29" s="20">
        <v>660</v>
      </c>
      <c r="G29" s="21"/>
      <c r="H29" s="21"/>
    </row>
    <row r="30" spans="2:8" s="6" customFormat="1" ht="11.25">
      <c r="B30" s="30" t="str">
        <f>CONCATENATE("Razem - ",C24)</f>
        <v>Razem - Nawierzchnia jezdni</v>
      </c>
      <c r="C30" s="31"/>
      <c r="D30" s="31"/>
      <c r="E30" s="31"/>
      <c r="F30" s="31"/>
      <c r="G30" s="31"/>
      <c r="H30" s="22">
        <f>SUM(H25:H29)</f>
        <v>0</v>
      </c>
    </row>
    <row r="31" spans="1:8" s="6" customFormat="1" ht="11.25">
      <c r="A31" s="6" t="s">
        <v>8</v>
      </c>
      <c r="B31" s="16"/>
      <c r="C31" s="26" t="s">
        <v>49</v>
      </c>
      <c r="D31" s="27"/>
      <c r="E31" s="27"/>
      <c r="F31" s="27"/>
      <c r="G31" s="27"/>
      <c r="H31" s="17"/>
    </row>
    <row r="32" spans="1:8" s="7" customFormat="1" ht="22.5">
      <c r="A32" s="7" t="s">
        <v>9</v>
      </c>
      <c r="B32" s="18">
        <v>17</v>
      </c>
      <c r="C32" s="18" t="s">
        <v>25</v>
      </c>
      <c r="D32" s="19" t="s">
        <v>50</v>
      </c>
      <c r="E32" s="18" t="s">
        <v>20</v>
      </c>
      <c r="F32" s="20">
        <v>3.99</v>
      </c>
      <c r="G32" s="21"/>
      <c r="H32" s="21"/>
    </row>
    <row r="33" spans="1:8" s="7" customFormat="1" ht="22.5">
      <c r="A33" s="7" t="s">
        <v>9</v>
      </c>
      <c r="B33" s="18">
        <v>18</v>
      </c>
      <c r="C33" s="18" t="s">
        <v>25</v>
      </c>
      <c r="D33" s="19" t="s">
        <v>26</v>
      </c>
      <c r="E33" s="18" t="s">
        <v>12</v>
      </c>
      <c r="F33" s="20">
        <v>105</v>
      </c>
      <c r="G33" s="21"/>
      <c r="H33" s="21"/>
    </row>
    <row r="34" spans="2:8" s="6" customFormat="1" ht="11.25">
      <c r="B34" s="30" t="str">
        <f>CONCATENATE("Razem - ",C31)</f>
        <v>Razem - Elementy Chodników, ciągów pieszo - rowerowych i zjazdów</v>
      </c>
      <c r="C34" s="31"/>
      <c r="D34" s="31"/>
      <c r="E34" s="31"/>
      <c r="F34" s="31"/>
      <c r="G34" s="31"/>
      <c r="H34" s="22">
        <f>SUM(H32:H33)</f>
        <v>0</v>
      </c>
    </row>
    <row r="35" spans="1:8" s="6" customFormat="1" ht="11.25">
      <c r="A35" s="6" t="s">
        <v>8</v>
      </c>
      <c r="B35" s="16"/>
      <c r="C35" s="26" t="s">
        <v>51</v>
      </c>
      <c r="D35" s="27"/>
      <c r="E35" s="27"/>
      <c r="F35" s="27"/>
      <c r="G35" s="27"/>
      <c r="H35" s="17"/>
    </row>
    <row r="36" spans="1:8" s="7" customFormat="1" ht="22.5">
      <c r="A36" s="7" t="s">
        <v>9</v>
      </c>
      <c r="B36" s="18">
        <v>19</v>
      </c>
      <c r="C36" s="18" t="s">
        <v>28</v>
      </c>
      <c r="D36" s="19" t="s">
        <v>46</v>
      </c>
      <c r="E36" s="18" t="s">
        <v>15</v>
      </c>
      <c r="F36" s="20">
        <v>240</v>
      </c>
      <c r="G36" s="21"/>
      <c r="H36" s="21"/>
    </row>
    <row r="37" spans="1:8" s="7" customFormat="1" ht="22.5">
      <c r="A37" s="7" t="s">
        <v>9</v>
      </c>
      <c r="B37" s="18">
        <v>20</v>
      </c>
      <c r="C37" s="18" t="s">
        <v>30</v>
      </c>
      <c r="D37" s="19" t="s">
        <v>47</v>
      </c>
      <c r="E37" s="18" t="s">
        <v>15</v>
      </c>
      <c r="F37" s="20">
        <v>240</v>
      </c>
      <c r="G37" s="21"/>
      <c r="H37" s="21"/>
    </row>
    <row r="38" spans="1:8" s="15" customFormat="1" ht="33.75">
      <c r="A38" s="15" t="s">
        <v>9</v>
      </c>
      <c r="B38" s="18">
        <v>21</v>
      </c>
      <c r="C38" s="18" t="s">
        <v>48</v>
      </c>
      <c r="D38" s="19" t="s">
        <v>58</v>
      </c>
      <c r="E38" s="18" t="s">
        <v>15</v>
      </c>
      <c r="F38" s="20">
        <v>240</v>
      </c>
      <c r="G38" s="21"/>
      <c r="H38" s="21"/>
    </row>
    <row r="39" spans="2:8" s="6" customFormat="1" ht="11.25">
      <c r="B39" s="28" t="str">
        <f>CONCATENATE("Razem - ",C35)</f>
        <v>Razem - Chodniki i ciągi pieszo - rowerowe</v>
      </c>
      <c r="C39" s="29"/>
      <c r="D39" s="29"/>
      <c r="E39" s="29"/>
      <c r="F39" s="29"/>
      <c r="G39" s="29"/>
      <c r="H39" s="8">
        <f>SUM(H36:H38)</f>
        <v>0</v>
      </c>
    </row>
    <row r="40" spans="6:9" s="9" customFormat="1" ht="12.75">
      <c r="F40" s="23" t="s">
        <v>52</v>
      </c>
      <c r="G40" s="23"/>
      <c r="H40" s="13">
        <f>H39+H34+H30+H23+H16+H12</f>
        <v>0</v>
      </c>
      <c r="I40" s="14"/>
    </row>
    <row r="41" spans="6:9" s="9" customFormat="1" ht="12.75">
      <c r="F41" s="23" t="s">
        <v>53</v>
      </c>
      <c r="G41" s="23"/>
      <c r="H41" s="13">
        <f>H40*0.23</f>
        <v>0</v>
      </c>
      <c r="I41" s="14"/>
    </row>
    <row r="42" spans="6:9" s="9" customFormat="1" ht="12.75">
      <c r="F42" s="23" t="s">
        <v>54</v>
      </c>
      <c r="G42" s="23"/>
      <c r="H42" s="13">
        <f>H40+H41</f>
        <v>0</v>
      </c>
      <c r="I42" s="14"/>
    </row>
  </sheetData>
  <sheetProtection/>
  <mergeCells count="19">
    <mergeCell ref="B2:H2"/>
    <mergeCell ref="B5:H5"/>
    <mergeCell ref="C7:G7"/>
    <mergeCell ref="B23:G23"/>
    <mergeCell ref="C24:G24"/>
    <mergeCell ref="B30:G30"/>
    <mergeCell ref="B12:G12"/>
    <mergeCell ref="C13:G13"/>
    <mergeCell ref="B16:G16"/>
    <mergeCell ref="F42:G42"/>
    <mergeCell ref="B1:H1"/>
    <mergeCell ref="B4:H4"/>
    <mergeCell ref="F40:G40"/>
    <mergeCell ref="F41:G41"/>
    <mergeCell ref="C35:G35"/>
    <mergeCell ref="B39:G39"/>
    <mergeCell ref="C31:G31"/>
    <mergeCell ref="B34:G34"/>
    <mergeCell ref="C17:G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95" r:id="rId1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T3500</dc:creator>
  <cp:keywords/>
  <dc:description/>
  <cp:lastModifiedBy>JKasprzak</cp:lastModifiedBy>
  <cp:lastPrinted>2021-08-26T07:08:39Z</cp:lastPrinted>
  <dcterms:created xsi:type="dcterms:W3CDTF">2021-05-17T12:38:31Z</dcterms:created>
  <dcterms:modified xsi:type="dcterms:W3CDTF">2021-09-02T07:34:44Z</dcterms:modified>
  <cp:category/>
  <cp:version/>
  <cp:contentType/>
  <cp:contentStatus/>
</cp:coreProperties>
</file>